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15"/>
  </bookViews>
  <sheets>
    <sheet name="GÜMÜŞHANE 2019 YILI YATIRIM PRO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4" i="4" l="1"/>
  <c r="M44" i="4"/>
  <c r="L44" i="4"/>
  <c r="J24" i="4" l="1"/>
  <c r="I24" i="4"/>
  <c r="H24" i="4"/>
</calcChain>
</file>

<file path=xl/sharedStrings.xml><?xml version="1.0" encoding="utf-8"?>
<sst xmlns="http://schemas.openxmlformats.org/spreadsheetml/2006/main" count="159" uniqueCount="110">
  <si>
    <t>PROJE TUTARI</t>
  </si>
  <si>
    <t>TOPLAM</t>
  </si>
  <si>
    <t>KONUT</t>
  </si>
  <si>
    <t>PROJE ADI</t>
  </si>
  <si>
    <t>PROJE NO</t>
  </si>
  <si>
    <t>YERİ</t>
  </si>
  <si>
    <t>KARAKTERİSTİĞİ</t>
  </si>
  <si>
    <t>2018 YILI SONU KÜMÜLATİF HARCAMA</t>
  </si>
  <si>
    <t>2019 YILI YATIRIMI</t>
  </si>
  <si>
    <t>BAŞLAMA BİTİŞ YILI</t>
  </si>
  <si>
    <t>1993A010110</t>
  </si>
  <si>
    <t>Aydıntepe-Çayıryolu 2. Merhale (DOKAP)</t>
  </si>
  <si>
    <t>Bayburt, Gümüşhane</t>
  </si>
  <si>
    <t>Depolama (61,80 hm3),Sulama (11,260 ha)</t>
  </si>
  <si>
    <t>1993-2019</t>
  </si>
  <si>
    <t xml:space="preserve">Yukarı Kelkit (Sadak Barajı ve Sulaması) (DOKAP) </t>
  </si>
  <si>
    <t xml:space="preserve">2009A010160 </t>
  </si>
  <si>
    <t>Gümüşhane</t>
  </si>
  <si>
    <t>Depolama (23,24 hm3), Sulama (5.208 ha)</t>
  </si>
  <si>
    <t>2009-2020</t>
  </si>
  <si>
    <t xml:space="preserve">Gümüşhane, Tokat </t>
  </si>
  <si>
    <t xml:space="preserve"> Köse - Reşadiye EİH (TTFO) (DOKAP)</t>
  </si>
  <si>
    <t>2016D000260</t>
  </si>
  <si>
    <t>380 kV 3B 1272 MCM (213 km)</t>
  </si>
  <si>
    <t>2016-2020</t>
  </si>
  <si>
    <t>2017E030130</t>
  </si>
  <si>
    <t>Bayburt-Gümüşhane Havalimanı (DOKAP) [48]</t>
  </si>
  <si>
    <t>2017-2022</t>
  </si>
  <si>
    <t>Altyapı İşleri (DOKAP)</t>
  </si>
  <si>
    <t>Terminal Binası (20.000 m2)</t>
  </si>
  <si>
    <t>Üstyapı İşleri (DOKAP)</t>
  </si>
  <si>
    <t>2004E040010</t>
  </si>
  <si>
    <t>(Refahiye-Erzincan)Ayr.-Kelkit (DAP)(DOKAP)</t>
  </si>
  <si>
    <t>Erzincan, Gümüşhane</t>
  </si>
  <si>
    <t>Etüt-Proje</t>
  </si>
  <si>
    <t>2019-2019</t>
  </si>
  <si>
    <t>1991E040110</t>
  </si>
  <si>
    <t>(Gümüşhane-Bayburt)Aynmı-Kelkit-Şiran(Kelkit Geçişi Dahil) (DOKAP)</t>
  </si>
  <si>
    <t>1A Standardında Karayolu (9 km), Bölünmüş Yol (67 km)</t>
  </si>
  <si>
    <t>1991-2021</t>
  </si>
  <si>
    <t>2015F001400</t>
  </si>
  <si>
    <t>Korunan Alanlarda Altyapı ve Tesis Uygulamaları (DAP, DOKAP, GAP, KOP)</t>
  </si>
  <si>
    <t>2015-2020</t>
  </si>
  <si>
    <t>Bakım Onarım, Çevre Düzenlemesi, Hizmet ünitesi (17 adet),Tabiat Eğitim Merkezi (2 adet), Tanıtım Merkezi (2 adet), Ziyaretçi Merkezi (3 adet), (2.250 m2)</t>
  </si>
  <si>
    <t>Adana, Afyonkarahisar, Bayburt, Bilecik, Diyarbakır, Erzincan, Gümüşhane,
Hatay, İstanbul, Kayseri,
Mersin, Niğde, Rize</t>
  </si>
  <si>
    <t>2016G000352</t>
  </si>
  <si>
    <t>Lojman Yapımı (DOKAP)</t>
  </si>
  <si>
    <r>
      <t>Lojman (72 daire), (8.900 m</t>
    </r>
    <r>
      <rPr>
        <vertAlign val="superscript"/>
        <sz val="8"/>
        <color theme="1"/>
        <rFont val="Courier New"/>
        <family val="3"/>
        <charset val="162"/>
      </rPr>
      <t>2</t>
    </r>
    <r>
      <rPr>
        <sz val="8"/>
        <color theme="1"/>
        <rFont val="Courier New"/>
        <family val="3"/>
        <charset val="162"/>
      </rPr>
      <t>)</t>
    </r>
  </si>
  <si>
    <t>2019H035890</t>
  </si>
  <si>
    <t>Çeşitli Ünitelerin Etüt Projesi (DOKAP)</t>
  </si>
  <si>
    <t>2009H031170</t>
  </si>
  <si>
    <t>Kampüs Altyapısı (DOKAP)</t>
  </si>
  <si>
    <t>Doğalgaz Dönüşümü, Elektrik hattı, Kampüs İçi Yol, Kanalizasyon hattı, Peyzaj, Su isale hattı, Telefon hattı</t>
  </si>
  <si>
    <t>2009-2021</t>
  </si>
  <si>
    <t>2009H031180</t>
  </si>
  <si>
    <t>Derslik ve Merkezi Birimler (DOKAP)</t>
  </si>
  <si>
    <t>Sağlık Bilimleri Fakültesi Ek Binası (DOKAP)</t>
  </si>
  <si>
    <r>
      <t>Eğitim (5.650 m</t>
    </r>
    <r>
      <rPr>
        <vertAlign val="superscript"/>
        <sz val="12"/>
        <color theme="1"/>
        <rFont val="Courier New"/>
        <family val="3"/>
        <charset val="162"/>
      </rPr>
      <t>2</t>
    </r>
    <r>
      <rPr>
        <sz val="12"/>
        <color theme="1"/>
        <rFont val="Courier New"/>
        <family val="3"/>
        <charset val="162"/>
      </rPr>
      <t>)</t>
    </r>
  </si>
  <si>
    <t>2017-2019</t>
  </si>
  <si>
    <t>Merkezi Kafeterya (DOKAP)</t>
  </si>
  <si>
    <r>
      <t>Sosyal Donatı (900 m</t>
    </r>
    <r>
      <rPr>
        <vertAlign val="superscript"/>
        <sz val="4"/>
        <color theme="1"/>
        <rFont val="Calibri"/>
        <family val="2"/>
        <scheme val="minor"/>
      </rPr>
      <t>2</t>
    </r>
    <r>
      <rPr>
        <sz val="4"/>
        <color theme="1"/>
        <rFont val="Calibri"/>
        <family val="2"/>
        <scheme val="minor"/>
      </rPr>
      <t>)</t>
    </r>
  </si>
  <si>
    <t>2018-2020</t>
  </si>
  <si>
    <t>2019H035850</t>
  </si>
  <si>
    <t>Muhtelif İşler (DOKAP)</t>
  </si>
  <si>
    <t>Bakım Onarım, Bilgi ve İletişim Teknolojileri, Kesin Hesap, Makine-Teçhizat</t>
  </si>
  <si>
    <t>2019H035870</t>
  </si>
  <si>
    <t>Yayın Alımı (DOKAP)</t>
  </si>
  <si>
    <t>Basılı Yayın Alımı, Elektronik Yayın Alımı</t>
  </si>
  <si>
    <t>2019H050550</t>
  </si>
  <si>
    <t>Açık ve Kapalı Spor Tesisleri (DOKAP</t>
  </si>
  <si>
    <t>Bakım Onarım, Makine-Teçhizat</t>
  </si>
  <si>
    <t>2019-2020</t>
  </si>
  <si>
    <t>2015K140180</t>
  </si>
  <si>
    <t>AFAD İl Hizmet Binaları ve Yönetim Merkezleri (DAP) (DOKAP)</t>
  </si>
  <si>
    <t>2015-2023</t>
  </si>
  <si>
    <t>SEKTÖRÜ</t>
  </si>
  <si>
    <t>TARIM-SULAMA</t>
  </si>
  <si>
    <t>ENERJİ</t>
  </si>
  <si>
    <t>TURİZM</t>
  </si>
  <si>
    <t>PROJE SAHİBİ</t>
  </si>
  <si>
    <t>DSİ GN.MD.</t>
  </si>
  <si>
    <t xml:space="preserve"> GÜMÜŞHANE ÜNİ.</t>
  </si>
  <si>
    <t>DKH-SOSYAL - AFETLER - İSTİHDAM VE ÇALIŞMA HAYATI</t>
  </si>
  <si>
    <t>AFET VE ACİL DURUM Y.BŞK</t>
  </si>
  <si>
    <r>
      <t>Eğitim (5.650 m</t>
    </r>
    <r>
      <rPr>
        <vertAlign val="superscript"/>
        <sz val="9"/>
        <color theme="1"/>
        <rFont val="Times New Roman"/>
        <family val="1"/>
        <charset val="162"/>
      </rPr>
      <t>2</t>
    </r>
    <r>
      <rPr>
        <sz val="9"/>
        <color theme="1"/>
        <rFont val="Times New Roman"/>
        <family val="1"/>
        <charset val="162"/>
      </rPr>
      <t>), Sosyal Donatı (900 m</t>
    </r>
    <r>
      <rPr>
        <vertAlign val="superscript"/>
        <sz val="9"/>
        <color theme="1"/>
        <rFont val="Times New Roman"/>
        <family val="1"/>
        <charset val="162"/>
      </rPr>
      <t>2</t>
    </r>
    <r>
      <rPr>
        <sz val="9"/>
        <color theme="1"/>
        <rFont val="Times New Roman"/>
        <family val="1"/>
        <charset val="162"/>
      </rPr>
      <t>)</t>
    </r>
  </si>
  <si>
    <t>ULAŞTIRMA VE ALTYAPI BAK.</t>
  </si>
  <si>
    <t xml:space="preserve"> KGM</t>
  </si>
  <si>
    <t>KGM</t>
  </si>
  <si>
    <t>TARIM VE ORMAN BAK</t>
  </si>
  <si>
    <t xml:space="preserve">JANDARMA GENEL KOMUTANLIĞI </t>
  </si>
  <si>
    <t>TEİAŞ GN. MD.</t>
  </si>
  <si>
    <t>(Bin TL)</t>
  </si>
  <si>
    <t>Sektör</t>
  </si>
  <si>
    <t>Proje Tutarı</t>
  </si>
  <si>
    <t>Tarım</t>
  </si>
  <si>
    <t>Ulaştırma</t>
  </si>
  <si>
    <t>Eğitim</t>
  </si>
  <si>
    <t xml:space="preserve">  * Bütün Yatırım değerleri program yılı fiyatları ile ve "Bin TL." bazında verilmiştir.</t>
  </si>
  <si>
    <t>DHK-SOSYAL</t>
  </si>
  <si>
    <t xml:space="preserve">GÜMÜŞHANE İLİ 
2019 YILI YATIRIMLARININ 
SEKTÖREL DAĞILIMI                     </t>
  </si>
  <si>
    <t>2018 Yılı Sonuna Kadar Yapılan  Harcama</t>
  </si>
  <si>
    <t>2019 Yılı 
Yatırımı</t>
  </si>
  <si>
    <t>18 ŞUBAT 2019 Tarih ve 30690  Mükerrer Sayılı Resmi Gazete'de Yayımlanan                                                                                                                                                            Gümüşhane İli 2019 Yatırımları</t>
  </si>
  <si>
    <t>Apron (36.000 m2), Pist Yapım (3.400 m), Taksi Yolu ( m2)</t>
  </si>
  <si>
    <t>Apron (36.000 m2), Pist Yapım (3.400 m), Taksi Yolu ( m2)
Terminal Binası (20.000 m2)</t>
  </si>
  <si>
    <t>HAVAYOLU ULAŞTIRMASI</t>
  </si>
  <si>
    <t>ULAŞTIRMA</t>
  </si>
  <si>
    <t>TÜRKİYE GENELİ</t>
  </si>
  <si>
    <t xml:space="preserve">Bina tefrişatı , Hizmet Binası </t>
  </si>
  <si>
    <t>EĞİTİM -                        YÜKSEK ÖĞRETİM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</si>
</sst>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₺&quot;"/>
  </numFmts>
  <fonts count="32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162"/>
    </font>
    <font>
      <sz val="4"/>
      <color theme="1"/>
      <name val="Calibri"/>
      <family val="2"/>
      <scheme val="minor"/>
    </font>
    <font>
      <sz val="12"/>
      <color theme="1"/>
      <name val="Courier New"/>
      <family val="3"/>
      <charset val="162"/>
    </font>
    <font>
      <vertAlign val="superscript"/>
      <sz val="12"/>
      <color theme="1"/>
      <name val="Courier New"/>
      <family val="3"/>
      <charset val="162"/>
    </font>
    <font>
      <sz val="8"/>
      <color theme="1"/>
      <name val="Calibri"/>
      <family val="2"/>
      <scheme val="minor"/>
    </font>
    <font>
      <sz val="8"/>
      <color rgb="FF000000"/>
      <name val="Times New Roman"/>
      <family val="1"/>
      <charset val="162"/>
    </font>
    <font>
      <vertAlign val="superscript"/>
      <sz val="8"/>
      <color theme="1"/>
      <name val="Courier New"/>
      <family val="3"/>
      <charset val="162"/>
    </font>
    <font>
      <sz val="8"/>
      <color theme="1"/>
      <name val="Courier New"/>
      <family val="3"/>
      <charset val="162"/>
    </font>
    <font>
      <vertAlign val="superscript"/>
      <sz val="4"/>
      <color theme="1"/>
      <name val="Calibri"/>
      <family val="2"/>
      <scheme val="minor"/>
    </font>
    <font>
      <b/>
      <sz val="8"/>
      <color rgb="FF000000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vertAlign val="superscript"/>
      <sz val="9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0"/>
      <name val="Verdana"/>
      <family val="2"/>
      <charset val="162"/>
    </font>
    <font>
      <sz val="10"/>
      <color indexed="48"/>
      <name val="Verdana"/>
      <family val="2"/>
      <charset val="162"/>
    </font>
    <font>
      <b/>
      <sz val="10"/>
      <color rgb="FFFF0000"/>
      <name val="Verdana"/>
      <family val="2"/>
      <charset val="162"/>
    </font>
    <font>
      <b/>
      <sz val="10"/>
      <color indexed="10"/>
      <name val="Verdana"/>
      <family val="2"/>
      <charset val="162"/>
    </font>
    <font>
      <sz val="10"/>
      <color theme="1"/>
      <name val="Verdana"/>
      <family val="2"/>
      <charset val="162"/>
    </font>
    <font>
      <b/>
      <sz val="16"/>
      <color rgb="FF002060"/>
      <name val="Calibri"/>
      <family val="2"/>
      <charset val="162"/>
      <scheme val="minor"/>
    </font>
    <font>
      <b/>
      <sz val="10"/>
      <color rgb="FF002060"/>
      <name val="Verdana"/>
      <family val="2"/>
      <charset val="162"/>
    </font>
    <font>
      <b/>
      <sz val="8"/>
      <color rgb="FFFF000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rgb="FFFF0000"/>
      <name val="Calibri"/>
      <family val="2"/>
      <scheme val="minor"/>
    </font>
    <font>
      <sz val="12"/>
      <name val="Verdana"/>
      <family val="2"/>
      <charset val="162"/>
    </font>
    <font>
      <b/>
      <sz val="12"/>
      <color rgb="FFFF0000"/>
      <name val="Verdana"/>
      <family val="2"/>
      <charset val="162"/>
    </font>
    <font>
      <b/>
      <sz val="12"/>
      <color rgb="FF002060"/>
      <name val="Verdana"/>
      <family val="2"/>
      <charset val="162"/>
    </font>
    <font>
      <b/>
      <sz val="12"/>
      <color indexed="10"/>
      <name val="Verdana"/>
      <family val="2"/>
      <charset val="162"/>
    </font>
    <font>
      <sz val="12"/>
      <color theme="1"/>
      <name val="Verdana"/>
      <family val="2"/>
      <charset val="162"/>
    </font>
    <font>
      <b/>
      <sz val="12"/>
      <name val="Verdana"/>
      <family val="2"/>
      <charset val="162"/>
    </font>
    <font>
      <b/>
      <sz val="11"/>
      <color rgb="FFFF0000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horizontal="left" vertical="top"/>
    </xf>
    <xf numFmtId="0" fontId="15" fillId="0" borderId="0" xfId="0" applyNumberFormat="1" applyFont="1" applyFill="1" applyBorder="1" applyAlignment="1" applyProtection="1">
      <alignment vertical="top"/>
    </xf>
    <xf numFmtId="0" fontId="16" fillId="0" borderId="0" xfId="0" applyNumberFormat="1" applyFont="1" applyFill="1" applyBorder="1" applyAlignment="1" applyProtection="1">
      <alignment horizontal="right"/>
    </xf>
    <xf numFmtId="0" fontId="0" fillId="0" borderId="2" xfId="0" applyBorder="1" applyAlignment="1"/>
    <xf numFmtId="0" fontId="0" fillId="0" borderId="10" xfId="0" applyBorder="1" applyAlignment="1"/>
    <xf numFmtId="3" fontId="5" fillId="0" borderId="17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right"/>
    </xf>
    <xf numFmtId="0" fontId="10" fillId="4" borderId="16" xfId="0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justify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vertical="center"/>
    </xf>
    <xf numFmtId="3" fontId="14" fillId="0" borderId="0" xfId="0" applyNumberFormat="1" applyFont="1" applyFill="1" applyBorder="1" applyAlignment="1" applyProtection="1">
      <alignment vertical="center"/>
    </xf>
    <xf numFmtId="3" fontId="18" fillId="0" borderId="0" xfId="0" applyNumberFormat="1" applyFont="1" applyFill="1" applyBorder="1" applyAlignment="1">
      <alignment horizontal="right" vertical="center"/>
    </xf>
    <xf numFmtId="3" fontId="22" fillId="4" borderId="18" xfId="0" applyNumberFormat="1" applyFont="1" applyFill="1" applyBorder="1" applyAlignment="1">
      <alignment horizontal="right" vertical="center" wrapText="1"/>
    </xf>
    <xf numFmtId="3" fontId="22" fillId="4" borderId="19" xfId="0" applyNumberFormat="1" applyFont="1" applyFill="1" applyBorder="1" applyAlignment="1">
      <alignment horizontal="right" vertical="center" wrapText="1"/>
    </xf>
    <xf numFmtId="3" fontId="23" fillId="6" borderId="4" xfId="0" applyNumberFormat="1" applyFont="1" applyFill="1" applyBorder="1" applyAlignment="1">
      <alignment horizontal="right"/>
    </xf>
    <xf numFmtId="3" fontId="23" fillId="6" borderId="13" xfId="0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 applyProtection="1">
      <alignment vertical="top"/>
    </xf>
    <xf numFmtId="0" fontId="25" fillId="0" borderId="0" xfId="0" applyNumberFormat="1" applyFont="1" applyFill="1" applyBorder="1" applyAlignment="1" applyProtection="1">
      <alignment horizontal="right"/>
    </xf>
    <xf numFmtId="0" fontId="27" fillId="0" borderId="16" xfId="0" applyNumberFormat="1" applyFont="1" applyFill="1" applyBorder="1" applyAlignment="1" applyProtection="1">
      <alignment horizontal="center" vertical="center"/>
    </xf>
    <xf numFmtId="0" fontId="27" fillId="0" borderId="1" xfId="0" applyNumberFormat="1" applyFont="1" applyFill="1" applyBorder="1" applyAlignment="1" applyProtection="1">
      <alignment horizontal="center" vertical="center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17" xfId="0" applyNumberFormat="1" applyFont="1" applyFill="1" applyBorder="1" applyAlignment="1" applyProtection="1">
      <alignment horizontal="center" vertical="center" wrapText="1"/>
    </xf>
    <xf numFmtId="0" fontId="26" fillId="0" borderId="16" xfId="0" applyNumberFormat="1" applyFont="1" applyFill="1" applyBorder="1" applyAlignment="1" applyProtection="1">
      <alignment vertical="center"/>
    </xf>
    <xf numFmtId="3" fontId="24" fillId="0" borderId="1" xfId="0" applyNumberFormat="1" applyFont="1" applyFill="1" applyBorder="1" applyAlignment="1" applyProtection="1">
      <alignment horizontal="center" vertical="center"/>
    </xf>
    <xf numFmtId="3" fontId="24" fillId="0" borderId="17" xfId="0" applyNumberFormat="1" applyFont="1" applyFill="1" applyBorder="1" applyAlignment="1" applyProtection="1">
      <alignment horizontal="center" vertical="center"/>
    </xf>
    <xf numFmtId="3" fontId="28" fillId="0" borderId="1" xfId="0" applyNumberFormat="1" applyFont="1" applyFill="1" applyBorder="1" applyAlignment="1">
      <alignment horizontal="center" vertical="center"/>
    </xf>
    <xf numFmtId="3" fontId="28" fillId="0" borderId="17" xfId="0" applyNumberFormat="1" applyFont="1" applyFill="1" applyBorder="1" applyAlignment="1">
      <alignment horizontal="center" vertical="center"/>
    </xf>
    <xf numFmtId="3" fontId="28" fillId="3" borderId="1" xfId="0" applyNumberFormat="1" applyFont="1" applyFill="1" applyBorder="1" applyAlignment="1">
      <alignment horizontal="center" vertical="center"/>
    </xf>
    <xf numFmtId="3" fontId="28" fillId="3" borderId="17" xfId="0" applyNumberFormat="1" applyFont="1" applyFill="1" applyBorder="1" applyAlignment="1">
      <alignment horizontal="center" vertical="center" wrapText="1"/>
    </xf>
    <xf numFmtId="0" fontId="29" fillId="0" borderId="24" xfId="0" applyNumberFormat="1" applyFont="1" applyFill="1" applyBorder="1" applyAlignment="1" applyProtection="1">
      <alignment horizontal="center" vertical="center"/>
    </xf>
    <xf numFmtId="164" fontId="29" fillId="0" borderId="18" xfId="0" applyNumberFormat="1" applyFont="1" applyFill="1" applyBorder="1" applyAlignment="1" applyProtection="1">
      <alignment horizontal="center" vertical="center"/>
    </xf>
    <xf numFmtId="164" fontId="29" fillId="0" borderId="19" xfId="0" applyNumberFormat="1" applyFont="1" applyFill="1" applyBorder="1" applyAlignment="1" applyProtection="1">
      <alignment horizontal="center" vertical="center"/>
    </xf>
    <xf numFmtId="3" fontId="22" fillId="4" borderId="18" xfId="0" applyNumberFormat="1" applyFont="1" applyFill="1" applyBorder="1" applyAlignment="1">
      <alignment horizontal="right" vertical="center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6" fillId="0" borderId="20" xfId="0" applyNumberFormat="1" applyFont="1" applyFill="1" applyBorder="1" applyAlignment="1" applyProtection="1">
      <alignment horizontal="center" vertical="center" wrapText="1"/>
    </xf>
    <xf numFmtId="0" fontId="26" fillId="0" borderId="21" xfId="0" applyNumberFormat="1" applyFont="1" applyFill="1" applyBorder="1" applyAlignment="1" applyProtection="1">
      <alignment horizontal="center" vertical="center"/>
    </xf>
    <xf numFmtId="0" fontId="26" fillId="0" borderId="22" xfId="0" applyNumberFormat="1" applyFont="1" applyFill="1" applyBorder="1" applyAlignment="1" applyProtection="1">
      <alignment horizontal="center" vertical="center"/>
    </xf>
    <xf numFmtId="0" fontId="31" fillId="4" borderId="23" xfId="0" applyFont="1" applyFill="1" applyBorder="1" applyAlignment="1">
      <alignment horizontal="left"/>
    </xf>
    <xf numFmtId="0" fontId="31" fillId="4" borderId="18" xfId="0" applyFont="1" applyFill="1" applyBorder="1" applyAlignment="1">
      <alignment horizontal="left"/>
    </xf>
    <xf numFmtId="0" fontId="21" fillId="5" borderId="12" xfId="0" applyFont="1" applyFill="1" applyBorder="1" applyAlignment="1">
      <alignment horizontal="center" vertical="center" wrapText="1"/>
    </xf>
    <xf numFmtId="0" fontId="21" fillId="5" borderId="14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0" fontId="21" fillId="5" borderId="13" xfId="0" applyFont="1" applyFill="1" applyBorder="1" applyAlignment="1">
      <alignment horizontal="center" vertical="center" wrapText="1"/>
    </xf>
    <xf numFmtId="0" fontId="21" fillId="5" borderId="15" xfId="0" applyFont="1" applyFill="1" applyBorder="1" applyAlignment="1">
      <alignment horizontal="center" vertical="center" wrapText="1"/>
    </xf>
    <xf numFmtId="0" fontId="30" fillId="6" borderId="25" xfId="0" applyFont="1" applyFill="1" applyBorder="1" applyAlignment="1">
      <alignment horizontal="left" vertical="center" wrapText="1"/>
    </xf>
    <xf numFmtId="0" fontId="30" fillId="6" borderId="3" xfId="0" applyFont="1" applyFill="1" applyBorder="1" applyAlignment="1">
      <alignment horizontal="left" vertical="center" wrapText="1"/>
    </xf>
    <xf numFmtId="0" fontId="30" fillId="6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topLeftCell="A4" workbookViewId="0">
      <selection activeCell="F35" sqref="F35"/>
    </sheetView>
  </sheetViews>
  <sheetFormatPr defaultRowHeight="15" x14ac:dyDescent="0.25"/>
  <cols>
    <col min="1" max="1" width="16.85546875" customWidth="1"/>
    <col min="2" max="2" width="14.5703125" customWidth="1"/>
    <col min="3" max="3" width="11.5703125" customWidth="1"/>
    <col min="4" max="4" width="19" customWidth="1"/>
    <col min="5" max="5" width="17.5703125" customWidth="1"/>
    <col min="6" max="6" width="21.140625" customWidth="1"/>
    <col min="7" max="7" width="8.7109375" customWidth="1"/>
    <col min="8" max="8" width="11.140625" customWidth="1"/>
    <col min="9" max="9" width="10.85546875" customWidth="1"/>
    <col min="10" max="10" width="10.28515625" customWidth="1"/>
    <col min="11" max="11" width="17.85546875" customWidth="1"/>
    <col min="12" max="12" width="27.28515625" customWidth="1"/>
    <col min="13" max="13" width="31" customWidth="1"/>
    <col min="14" max="14" width="32.7109375" customWidth="1"/>
    <col min="15" max="15" width="9.140625" customWidth="1"/>
  </cols>
  <sheetData>
    <row r="1" spans="1:10" ht="41.25" customHeight="1" x14ac:dyDescent="0.25">
      <c r="A1" s="43" t="s">
        <v>102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x14ac:dyDescent="0.25">
      <c r="A2" s="10"/>
      <c r="B2" s="9"/>
      <c r="C2" s="9"/>
      <c r="D2" s="9"/>
      <c r="E2" s="9"/>
      <c r="F2" s="9"/>
      <c r="G2" s="9"/>
      <c r="H2" s="9"/>
      <c r="I2" s="9"/>
      <c r="J2" s="12" t="s">
        <v>91</v>
      </c>
    </row>
    <row r="3" spans="1:10" x14ac:dyDescent="0.25">
      <c r="A3" s="51" t="s">
        <v>75</v>
      </c>
      <c r="B3" s="53" t="s">
        <v>79</v>
      </c>
      <c r="C3" s="53" t="s">
        <v>4</v>
      </c>
      <c r="D3" s="53" t="s">
        <v>3</v>
      </c>
      <c r="E3" s="53" t="s">
        <v>5</v>
      </c>
      <c r="F3" s="53" t="s">
        <v>6</v>
      </c>
      <c r="G3" s="53" t="s">
        <v>9</v>
      </c>
      <c r="H3" s="53" t="s">
        <v>0</v>
      </c>
      <c r="I3" s="53" t="s">
        <v>7</v>
      </c>
      <c r="J3" s="55" t="s">
        <v>8</v>
      </c>
    </row>
    <row r="4" spans="1:10" x14ac:dyDescent="0.25">
      <c r="A4" s="52"/>
      <c r="B4" s="54"/>
      <c r="C4" s="54"/>
      <c r="D4" s="54"/>
      <c r="E4" s="54"/>
      <c r="F4" s="54"/>
      <c r="G4" s="54"/>
      <c r="H4" s="54"/>
      <c r="I4" s="54"/>
      <c r="J4" s="56"/>
    </row>
    <row r="5" spans="1:10" ht="39.75" customHeight="1" x14ac:dyDescent="0.25">
      <c r="A5" s="13" t="s">
        <v>76</v>
      </c>
      <c r="B5" s="1" t="s">
        <v>80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3">
        <v>766459</v>
      </c>
      <c r="I5" s="3">
        <v>756659</v>
      </c>
      <c r="J5" s="11">
        <v>9800</v>
      </c>
    </row>
    <row r="6" spans="1:10" ht="41.25" customHeight="1" x14ac:dyDescent="0.25">
      <c r="A6" s="13" t="s">
        <v>76</v>
      </c>
      <c r="B6" s="1" t="s">
        <v>80</v>
      </c>
      <c r="C6" s="2" t="s">
        <v>16</v>
      </c>
      <c r="D6" s="1" t="s">
        <v>15</v>
      </c>
      <c r="E6" s="1" t="s">
        <v>17</v>
      </c>
      <c r="F6" s="1" t="s">
        <v>18</v>
      </c>
      <c r="G6" s="1" t="s">
        <v>19</v>
      </c>
      <c r="H6" s="3">
        <v>278255</v>
      </c>
      <c r="I6" s="3">
        <v>251755</v>
      </c>
      <c r="J6" s="11">
        <v>14500</v>
      </c>
    </row>
    <row r="7" spans="1:10" ht="22.5" x14ac:dyDescent="0.25">
      <c r="A7" s="13" t="s">
        <v>77</v>
      </c>
      <c r="B7" s="1" t="s">
        <v>90</v>
      </c>
      <c r="C7" s="1" t="s">
        <v>22</v>
      </c>
      <c r="D7" s="1" t="s">
        <v>21</v>
      </c>
      <c r="E7" s="1" t="s">
        <v>20</v>
      </c>
      <c r="F7" s="1" t="s">
        <v>23</v>
      </c>
      <c r="G7" s="1" t="s">
        <v>24</v>
      </c>
      <c r="H7" s="3">
        <v>120000</v>
      </c>
      <c r="I7" s="3">
        <v>80000</v>
      </c>
      <c r="J7" s="11">
        <v>25000</v>
      </c>
    </row>
    <row r="8" spans="1:10" ht="54.75" customHeight="1" x14ac:dyDescent="0.25">
      <c r="A8" s="13" t="s">
        <v>105</v>
      </c>
      <c r="B8" s="1" t="s">
        <v>85</v>
      </c>
      <c r="C8" s="1" t="s">
        <v>25</v>
      </c>
      <c r="D8" s="1" t="s">
        <v>26</v>
      </c>
      <c r="E8" s="1" t="s">
        <v>12</v>
      </c>
      <c r="F8" s="1" t="s">
        <v>104</v>
      </c>
      <c r="G8" s="1" t="s">
        <v>27</v>
      </c>
      <c r="H8" s="3">
        <v>386423</v>
      </c>
      <c r="I8" s="3">
        <v>34433</v>
      </c>
      <c r="J8" s="11">
        <v>17001</v>
      </c>
    </row>
    <row r="9" spans="1:10" ht="45" customHeight="1" x14ac:dyDescent="0.25">
      <c r="A9" s="13" t="s">
        <v>105</v>
      </c>
      <c r="B9" s="1" t="s">
        <v>85</v>
      </c>
      <c r="C9" s="1" t="s">
        <v>25</v>
      </c>
      <c r="D9" s="1" t="s">
        <v>28</v>
      </c>
      <c r="E9" s="1" t="s">
        <v>12</v>
      </c>
      <c r="F9" s="1" t="s">
        <v>103</v>
      </c>
      <c r="G9" s="1" t="s">
        <v>27</v>
      </c>
      <c r="H9" s="3">
        <v>230000</v>
      </c>
      <c r="I9" s="3">
        <v>34433</v>
      </c>
      <c r="J9" s="11">
        <v>17000</v>
      </c>
    </row>
    <row r="10" spans="1:10" ht="33" customHeight="1" x14ac:dyDescent="0.25">
      <c r="A10" s="13" t="s">
        <v>105</v>
      </c>
      <c r="B10" s="1" t="s">
        <v>85</v>
      </c>
      <c r="C10" s="1" t="s">
        <v>25</v>
      </c>
      <c r="D10" s="1" t="s">
        <v>30</v>
      </c>
      <c r="E10" s="1" t="s">
        <v>12</v>
      </c>
      <c r="F10" s="1" t="s">
        <v>29</v>
      </c>
      <c r="G10" s="1" t="s">
        <v>27</v>
      </c>
      <c r="H10" s="3">
        <v>156423</v>
      </c>
      <c r="I10" s="3"/>
      <c r="J10" s="11">
        <v>1</v>
      </c>
    </row>
    <row r="11" spans="1:10" ht="22.5" x14ac:dyDescent="0.25">
      <c r="A11" s="13" t="s">
        <v>106</v>
      </c>
      <c r="B11" s="1" t="s">
        <v>86</v>
      </c>
      <c r="C11" s="1" t="s">
        <v>31</v>
      </c>
      <c r="D11" s="1" t="s">
        <v>32</v>
      </c>
      <c r="E11" s="1" t="s">
        <v>33</v>
      </c>
      <c r="F11" s="1" t="s">
        <v>34</v>
      </c>
      <c r="G11" s="1" t="s">
        <v>35</v>
      </c>
      <c r="H11" s="3">
        <v>50</v>
      </c>
      <c r="I11" s="3"/>
      <c r="J11" s="11">
        <v>50</v>
      </c>
    </row>
    <row r="12" spans="1:10" ht="45" x14ac:dyDescent="0.25">
      <c r="A12" s="13" t="s">
        <v>106</v>
      </c>
      <c r="B12" s="1" t="s">
        <v>87</v>
      </c>
      <c r="C12" s="1" t="s">
        <v>36</v>
      </c>
      <c r="D12" s="1" t="s">
        <v>37</v>
      </c>
      <c r="E12" s="1" t="s">
        <v>17</v>
      </c>
      <c r="F12" s="1" t="s">
        <v>38</v>
      </c>
      <c r="G12" s="1" t="s">
        <v>39</v>
      </c>
      <c r="H12" s="3">
        <v>480089</v>
      </c>
      <c r="I12" s="3">
        <v>288558</v>
      </c>
      <c r="J12" s="11">
        <v>4649</v>
      </c>
    </row>
    <row r="13" spans="1:10" ht="75.75" customHeight="1" x14ac:dyDescent="0.25">
      <c r="A13" s="13" t="s">
        <v>78</v>
      </c>
      <c r="B13" s="1" t="s">
        <v>88</v>
      </c>
      <c r="C13" s="1" t="s">
        <v>40</v>
      </c>
      <c r="D13" s="1" t="s">
        <v>41</v>
      </c>
      <c r="E13" s="1" t="s">
        <v>44</v>
      </c>
      <c r="F13" s="1" t="s">
        <v>43</v>
      </c>
      <c r="G13" s="1" t="s">
        <v>42</v>
      </c>
      <c r="H13" s="3">
        <v>48076</v>
      </c>
      <c r="I13" s="3">
        <v>27026</v>
      </c>
      <c r="J13" s="11">
        <v>14250</v>
      </c>
    </row>
    <row r="14" spans="1:10" ht="33.75" x14ac:dyDescent="0.25">
      <c r="A14" s="13" t="s">
        <v>2</v>
      </c>
      <c r="B14" s="1" t="s">
        <v>89</v>
      </c>
      <c r="C14" s="1" t="s">
        <v>45</v>
      </c>
      <c r="D14" s="1" t="s">
        <v>46</v>
      </c>
      <c r="E14" s="1" t="s">
        <v>17</v>
      </c>
      <c r="F14" s="1" t="s">
        <v>47</v>
      </c>
      <c r="G14" s="1" t="s">
        <v>24</v>
      </c>
      <c r="H14" s="3">
        <v>20000</v>
      </c>
      <c r="I14" s="3">
        <v>14594</v>
      </c>
      <c r="J14" s="11">
        <v>406</v>
      </c>
    </row>
    <row r="15" spans="1:10" ht="33" customHeight="1" x14ac:dyDescent="0.25">
      <c r="A15" s="13" t="s">
        <v>109</v>
      </c>
      <c r="B15" s="1" t="s">
        <v>81</v>
      </c>
      <c r="C15" s="1" t="s">
        <v>48</v>
      </c>
      <c r="D15" s="1" t="s">
        <v>49</v>
      </c>
      <c r="E15" s="1" t="s">
        <v>17</v>
      </c>
      <c r="F15" s="1" t="s">
        <v>34</v>
      </c>
      <c r="G15" s="1" t="s">
        <v>35</v>
      </c>
      <c r="H15" s="3">
        <v>50</v>
      </c>
      <c r="I15" s="3"/>
      <c r="J15" s="11">
        <v>50</v>
      </c>
    </row>
    <row r="16" spans="1:10" ht="45" x14ac:dyDescent="0.25">
      <c r="A16" s="13" t="s">
        <v>109</v>
      </c>
      <c r="B16" s="1" t="s">
        <v>81</v>
      </c>
      <c r="C16" s="1" t="s">
        <v>50</v>
      </c>
      <c r="D16" s="1" t="s">
        <v>51</v>
      </c>
      <c r="E16" s="1" t="s">
        <v>17</v>
      </c>
      <c r="F16" s="1" t="s">
        <v>52</v>
      </c>
      <c r="G16" s="1" t="s">
        <v>53</v>
      </c>
      <c r="H16" s="3">
        <v>38500</v>
      </c>
      <c r="I16" s="3">
        <v>34500</v>
      </c>
      <c r="J16" s="11">
        <v>1000</v>
      </c>
    </row>
    <row r="17" spans="1:14" ht="27" x14ac:dyDescent="0.25">
      <c r="A17" s="13" t="s">
        <v>109</v>
      </c>
      <c r="B17" s="1" t="s">
        <v>81</v>
      </c>
      <c r="C17" s="1" t="s">
        <v>54</v>
      </c>
      <c r="D17" s="1" t="s">
        <v>55</v>
      </c>
      <c r="E17" s="1" t="s">
        <v>17</v>
      </c>
      <c r="F17" s="4" t="s">
        <v>84</v>
      </c>
      <c r="G17" s="1" t="s">
        <v>19</v>
      </c>
      <c r="H17" s="3">
        <v>10958</v>
      </c>
      <c r="I17" s="3">
        <v>6598</v>
      </c>
      <c r="J17" s="11">
        <v>4045</v>
      </c>
    </row>
    <row r="18" spans="1:14" ht="22.5" x14ac:dyDescent="0.25">
      <c r="A18" s="13" t="s">
        <v>109</v>
      </c>
      <c r="B18" s="1" t="s">
        <v>81</v>
      </c>
      <c r="C18" s="1"/>
      <c r="D18" s="1" t="s">
        <v>56</v>
      </c>
      <c r="E18" s="1" t="s">
        <v>17</v>
      </c>
      <c r="F18" s="1" t="s">
        <v>57</v>
      </c>
      <c r="G18" s="1" t="s">
        <v>58</v>
      </c>
      <c r="H18" s="3">
        <v>9358</v>
      </c>
      <c r="I18" s="3">
        <v>6598</v>
      </c>
      <c r="J18" s="11">
        <v>2760</v>
      </c>
    </row>
    <row r="19" spans="1:14" ht="22.5" x14ac:dyDescent="0.25">
      <c r="A19" s="13" t="s">
        <v>109</v>
      </c>
      <c r="B19" s="1" t="s">
        <v>81</v>
      </c>
      <c r="C19" s="1"/>
      <c r="D19" s="1" t="s">
        <v>59</v>
      </c>
      <c r="E19" s="1" t="s">
        <v>17</v>
      </c>
      <c r="F19" s="1" t="s">
        <v>60</v>
      </c>
      <c r="G19" s="1" t="s">
        <v>61</v>
      </c>
      <c r="H19" s="3">
        <v>1600</v>
      </c>
      <c r="I19" s="3"/>
      <c r="J19" s="11">
        <v>1285</v>
      </c>
    </row>
    <row r="20" spans="1:14" ht="33.75" x14ac:dyDescent="0.25">
      <c r="A20" s="13" t="s">
        <v>109</v>
      </c>
      <c r="B20" s="1" t="s">
        <v>81</v>
      </c>
      <c r="C20" s="1" t="s">
        <v>62</v>
      </c>
      <c r="D20" s="1" t="s">
        <v>63</v>
      </c>
      <c r="E20" s="1" t="s">
        <v>17</v>
      </c>
      <c r="F20" s="1" t="s">
        <v>64</v>
      </c>
      <c r="G20" s="1" t="s">
        <v>35</v>
      </c>
      <c r="H20" s="3">
        <v>2400</v>
      </c>
      <c r="I20" s="3"/>
      <c r="J20" s="11">
        <v>2400</v>
      </c>
    </row>
    <row r="21" spans="1:14" ht="27" customHeight="1" x14ac:dyDescent="0.25">
      <c r="A21" s="13" t="s">
        <v>109</v>
      </c>
      <c r="B21" s="1" t="s">
        <v>81</v>
      </c>
      <c r="C21" s="1" t="s">
        <v>65</v>
      </c>
      <c r="D21" s="1" t="s">
        <v>66</v>
      </c>
      <c r="E21" s="1" t="s">
        <v>17</v>
      </c>
      <c r="F21" s="1" t="s">
        <v>67</v>
      </c>
      <c r="G21" s="1" t="s">
        <v>35</v>
      </c>
      <c r="H21" s="3">
        <v>500</v>
      </c>
      <c r="I21" s="3"/>
      <c r="J21" s="11">
        <v>500</v>
      </c>
    </row>
    <row r="22" spans="1:14" ht="25.5" customHeight="1" x14ac:dyDescent="0.25">
      <c r="A22" s="13" t="s">
        <v>109</v>
      </c>
      <c r="B22" s="1" t="s">
        <v>81</v>
      </c>
      <c r="C22" s="1" t="s">
        <v>68</v>
      </c>
      <c r="D22" s="1" t="s">
        <v>69</v>
      </c>
      <c r="E22" s="1" t="s">
        <v>17</v>
      </c>
      <c r="F22" s="1" t="s">
        <v>70</v>
      </c>
      <c r="G22" s="1" t="s">
        <v>71</v>
      </c>
      <c r="H22" s="3">
        <v>500</v>
      </c>
      <c r="I22" s="3"/>
      <c r="J22" s="11">
        <v>250</v>
      </c>
    </row>
    <row r="23" spans="1:14" ht="59.25" customHeight="1" x14ac:dyDescent="0.25">
      <c r="A23" s="13" t="s">
        <v>82</v>
      </c>
      <c r="B23" s="1" t="s">
        <v>83</v>
      </c>
      <c r="C23" s="1" t="s">
        <v>72</v>
      </c>
      <c r="D23" s="1" t="s">
        <v>73</v>
      </c>
      <c r="E23" s="1" t="s">
        <v>17</v>
      </c>
      <c r="F23" s="1" t="s">
        <v>108</v>
      </c>
      <c r="G23" s="1" t="s">
        <v>74</v>
      </c>
      <c r="H23" s="3">
        <v>137480</v>
      </c>
      <c r="I23" s="3">
        <v>16693</v>
      </c>
      <c r="J23" s="11">
        <v>11111</v>
      </c>
    </row>
    <row r="24" spans="1:14" ht="23.25" customHeight="1" x14ac:dyDescent="0.25">
      <c r="A24" s="57" t="s">
        <v>1</v>
      </c>
      <c r="B24" s="58"/>
      <c r="C24" s="58"/>
      <c r="D24" s="58"/>
      <c r="E24" s="58"/>
      <c r="F24" s="58"/>
      <c r="G24" s="59"/>
      <c r="H24" s="22">
        <f>SUM(H5:H23)</f>
        <v>2687121</v>
      </c>
      <c r="I24" s="22">
        <f>SUM(I5:I23)</f>
        <v>1551847</v>
      </c>
      <c r="J24" s="23">
        <f>SUM(J5:J23)</f>
        <v>126058</v>
      </c>
    </row>
    <row r="25" spans="1:14" ht="25.5" customHeight="1" thickBot="1" x14ac:dyDescent="0.3">
      <c r="A25" s="49" t="s">
        <v>107</v>
      </c>
      <c r="B25" s="50"/>
      <c r="C25" s="50"/>
      <c r="D25" s="50"/>
      <c r="E25" s="50"/>
      <c r="F25" s="50"/>
      <c r="G25" s="50"/>
      <c r="H25" s="40">
        <v>977750095</v>
      </c>
      <c r="I25" s="20">
        <v>409220247</v>
      </c>
      <c r="J25" s="21">
        <v>65388723</v>
      </c>
    </row>
    <row r="29" spans="1:14" x14ac:dyDescent="0.25">
      <c r="B29" s="6" t="s">
        <v>97</v>
      </c>
      <c r="C29" s="5"/>
      <c r="D29" s="5"/>
      <c r="E29" s="5"/>
      <c r="K29" s="5"/>
      <c r="L29" s="5"/>
      <c r="M29" s="5"/>
      <c r="N29" s="8"/>
    </row>
    <row r="30" spans="1:14" ht="15.75" customHeight="1" x14ac:dyDescent="0.25">
      <c r="B30" s="7"/>
      <c r="C30" s="7"/>
      <c r="D30" s="7"/>
      <c r="E30" s="7"/>
      <c r="K30" s="41"/>
      <c r="L30" s="42"/>
      <c r="M30" s="42"/>
      <c r="N30" s="42"/>
    </row>
    <row r="31" spans="1:14" ht="20.25" customHeight="1" x14ac:dyDescent="0.25">
      <c r="B31" s="6"/>
      <c r="C31" s="5"/>
      <c r="D31" s="5"/>
      <c r="E31" s="5"/>
      <c r="K31" s="14"/>
      <c r="L31" s="14"/>
      <c r="M31" s="15"/>
      <c r="N31" s="16"/>
    </row>
    <row r="32" spans="1:14" x14ac:dyDescent="0.25">
      <c r="K32" s="17"/>
      <c r="L32" s="18"/>
      <c r="M32" s="18"/>
      <c r="N32" s="18"/>
    </row>
    <row r="33" spans="11:14" ht="33" customHeight="1" x14ac:dyDescent="0.25">
      <c r="K33" s="17"/>
      <c r="L33" s="19"/>
      <c r="M33" s="19"/>
      <c r="N33" s="19"/>
    </row>
    <row r="34" spans="11:14" ht="15" customHeight="1" x14ac:dyDescent="0.25"/>
    <row r="35" spans="11:14" ht="24" customHeight="1" thickBot="1" x14ac:dyDescent="0.3">
      <c r="K35" s="24"/>
      <c r="L35" s="24"/>
      <c r="M35" s="24"/>
      <c r="N35" s="25" t="s">
        <v>91</v>
      </c>
    </row>
    <row r="36" spans="11:14" ht="45.75" customHeight="1" x14ac:dyDescent="0.25">
      <c r="K36" s="46" t="s">
        <v>99</v>
      </c>
      <c r="L36" s="47"/>
      <c r="M36" s="47"/>
      <c r="N36" s="48"/>
    </row>
    <row r="37" spans="11:14" ht="45" customHeight="1" x14ac:dyDescent="0.25">
      <c r="K37" s="26" t="s">
        <v>92</v>
      </c>
      <c r="L37" s="27" t="s">
        <v>93</v>
      </c>
      <c r="M37" s="28" t="s">
        <v>100</v>
      </c>
      <c r="N37" s="29" t="s">
        <v>101</v>
      </c>
    </row>
    <row r="38" spans="11:14" ht="25.5" customHeight="1" x14ac:dyDescent="0.25">
      <c r="K38" s="30" t="s">
        <v>94</v>
      </c>
      <c r="L38" s="31">
        <v>1044714</v>
      </c>
      <c r="M38" s="31">
        <v>1008414</v>
      </c>
      <c r="N38" s="32">
        <v>24300</v>
      </c>
    </row>
    <row r="39" spans="11:14" ht="31.5" customHeight="1" x14ac:dyDescent="0.25">
      <c r="K39" s="30" t="s">
        <v>95</v>
      </c>
      <c r="L39" s="33">
        <v>1252985</v>
      </c>
      <c r="M39" s="33">
        <v>357424</v>
      </c>
      <c r="N39" s="34">
        <v>38701</v>
      </c>
    </row>
    <row r="40" spans="11:14" ht="27.75" customHeight="1" x14ac:dyDescent="0.25">
      <c r="K40" s="30" t="s">
        <v>96</v>
      </c>
      <c r="L40" s="31">
        <v>63866</v>
      </c>
      <c r="M40" s="31">
        <v>47696</v>
      </c>
      <c r="N40" s="32">
        <v>12290</v>
      </c>
    </row>
    <row r="41" spans="11:14" ht="30.75" customHeight="1" x14ac:dyDescent="0.25">
      <c r="K41" s="30" t="s">
        <v>77</v>
      </c>
      <c r="L41" s="31">
        <v>120000</v>
      </c>
      <c r="M41" s="31">
        <v>80000</v>
      </c>
      <c r="N41" s="32">
        <v>25000</v>
      </c>
    </row>
    <row r="42" spans="11:14" ht="21" customHeight="1" x14ac:dyDescent="0.25">
      <c r="K42" s="30" t="s">
        <v>78</v>
      </c>
      <c r="L42" s="31">
        <v>48076</v>
      </c>
      <c r="M42" s="31">
        <v>27026</v>
      </c>
      <c r="N42" s="31">
        <v>14250</v>
      </c>
    </row>
    <row r="43" spans="11:14" ht="26.25" customHeight="1" x14ac:dyDescent="0.25">
      <c r="K43" s="30" t="s">
        <v>98</v>
      </c>
      <c r="L43" s="35">
        <v>157480</v>
      </c>
      <c r="M43" s="35">
        <v>31287</v>
      </c>
      <c r="N43" s="36">
        <v>11517</v>
      </c>
    </row>
    <row r="44" spans="11:14" ht="29.25" customHeight="1" thickBot="1" x14ac:dyDescent="0.3">
      <c r="K44" s="37" t="s">
        <v>1</v>
      </c>
      <c r="L44" s="38">
        <f>SUM(L38:L43)</f>
        <v>2687121</v>
      </c>
      <c r="M44" s="38">
        <f>SUM(M38:M43)</f>
        <v>1551847</v>
      </c>
      <c r="N44" s="39">
        <f>SUM(N38:N43)</f>
        <v>126058</v>
      </c>
    </row>
  </sheetData>
  <mergeCells count="15">
    <mergeCell ref="K30:N30"/>
    <mergeCell ref="A1:J1"/>
    <mergeCell ref="K36:N36"/>
    <mergeCell ref="A25:G2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24:G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GÜMÜŞHANE 2019 YILI YATIRIM PRO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2019-03-06T11:02:13Z</dcterms:modified>
</cp:coreProperties>
</file>